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2330"/>
  </bookViews>
  <sheets>
    <sheet name="Аркуш1" sheetId="1" r:id="rId1"/>
  </sheets>
  <definedNames>
    <definedName name="_xlnm.Print_Area" localSheetId="0">Аркуш1!$A$1:$N$44</definedName>
  </definedNames>
  <calcPr calcId="145621"/>
</workbook>
</file>

<file path=xl/calcChain.xml><?xml version="1.0" encoding="utf-8"?>
<calcChain xmlns="http://schemas.openxmlformats.org/spreadsheetml/2006/main">
  <c r="H24" i="1" l="1"/>
  <c r="N34" i="1" l="1"/>
  <c r="I34" i="1"/>
  <c r="F31" i="1"/>
  <c r="G31" i="1"/>
  <c r="N30" i="1"/>
  <c r="N29" i="1"/>
  <c r="N28" i="1"/>
  <c r="M38" i="1"/>
  <c r="N38" i="1"/>
  <c r="N31" i="1" l="1"/>
  <c r="N32" i="1" s="1"/>
  <c r="N39" i="1" s="1"/>
  <c r="K32" i="1"/>
  <c r="I32" i="1"/>
  <c r="H32" i="1" l="1"/>
  <c r="F24" i="1"/>
  <c r="F32" i="1" s="1"/>
</calcChain>
</file>

<file path=xl/sharedStrings.xml><?xml version="1.0" encoding="utf-8"?>
<sst xmlns="http://schemas.openxmlformats.org/spreadsheetml/2006/main" count="219" uniqueCount="56">
  <si>
    <t xml:space="preserve">до розпорядження  голови </t>
  </si>
  <si>
    <t>облдержадміністрації</t>
  </si>
  <si>
    <t>№ п/п</t>
  </si>
  <si>
    <t>Напрями використання коштів</t>
  </si>
  <si>
    <t>Перелік заходів</t>
  </si>
  <si>
    <t>Код програмної класифікації видатків та кредитування місцевих бюджетів</t>
  </si>
  <si>
    <t xml:space="preserve">Код економічної класифікації видатків та кредитування  бюджету </t>
  </si>
  <si>
    <t>Загальний фонд</t>
  </si>
  <si>
    <t>Спеціальний фонд</t>
  </si>
  <si>
    <t>Надання кредитів</t>
  </si>
  <si>
    <t>Разом</t>
  </si>
  <si>
    <t>всього</t>
  </si>
  <si>
    <t>видатки споживання</t>
  </si>
  <si>
    <t>видатки розвитку</t>
  </si>
  <si>
    <t xml:space="preserve">із загального фонду </t>
  </si>
  <si>
    <t>Фінансова підтримка суб’єктів господарювання агропромислового комплексу на зворотній основі у вигляді пільгових кредитів на реалізацію бізнес-планів</t>
  </si>
  <si>
    <t>Продовження додатка</t>
  </si>
  <si>
    <t>-</t>
  </si>
  <si>
    <t>Усього</t>
  </si>
  <si>
    <t xml:space="preserve">Додаток   </t>
  </si>
  <si>
    <t>Фінансова підтримка шляхом компенсації відсотків за кредитами, залученими в банківських установах чи кредитних спілках у національній валюті, та відсотків (комісії) за супроводження договорів фінансового лізингу</t>
  </si>
  <si>
    <t>Фінансова підтримка сімейних фермерських господарств (без набуття статусу юридичної особи), у вигляді часткового відшкодування вартості придбаних основних засобів, поголів’я великої рогатої худоби</t>
  </si>
  <si>
    <t>Часткове відшкодування вартості придбаних основних засобів, поголів’я великої рогатої худоби для СФГ</t>
  </si>
  <si>
    <t xml:space="preserve">Фінансова підтримка сільськогосподарських кооперативів у вигляді часткового відшкодування вартості придбаних основних засобів </t>
  </si>
  <si>
    <t>Часткове відшкодування вартості придбаних основних засобів для СОК</t>
  </si>
  <si>
    <t>Фінансова підтримка вирощування нішевих культур (жито, гречка) у вигляді часткового відшкодування вартості придбаного високорепродукційного насіння вітчизняного виробництва</t>
  </si>
  <si>
    <t>Часткове відшкодування вартості придбаного високорепродукційного насіння вітчизняного виробництва</t>
  </si>
  <si>
    <t>Фінансова підтримка ягідництва у вигляді часткового відшкодування витрат за придбані для вирощування ягідної продукції мікробіологічні засоби захисту та живлення ягідних насаджень</t>
  </si>
  <si>
    <t>Часткове відшкодування витрат за придбані для вирощування ягідної продукції мікробіологічні засоби захисту та живлення ягідних насаджень</t>
  </si>
  <si>
    <t>Фінансова підтримка фермерських господарств, засновниками яких є учасники АТО (ООС), у вигляді бюджетної субсидії на одиницю сільськогосподарських угідь</t>
  </si>
  <si>
    <t>Бюджетна субсидія на одиницю сільськогосподарських угідь</t>
  </si>
  <si>
    <t>Фінансова підтримка суб'єктів господарювання у сфері органічного виробництва у вигляді бюджетної субсидії на одиницю оброблюваних угідь</t>
  </si>
  <si>
    <t>Бюджетна субсидія на одиницю оброблюваних угідь</t>
  </si>
  <si>
    <t>Фінансова підтримка суб'єктів господарювання у сфері органічного виробництва у вигляді відшкодування вартості сертифікації органічного виробництва</t>
  </si>
  <si>
    <r>
      <t>1.1. Компенсація відсотків за кредитами та договорами фінансового лізингу, залученими суб’єктами господарювання агропромислового комплексу</t>
    </r>
    <r>
      <rPr>
        <sz val="14"/>
        <rFont val="Times New Roman"/>
        <family val="1"/>
        <charset val="204"/>
      </rPr>
      <t xml:space="preserve">             </t>
    </r>
    <r>
      <rPr>
        <sz val="14"/>
        <color indexed="8"/>
        <rFont val="Times New Roman"/>
        <family val="1"/>
        <charset val="204"/>
      </rPr>
      <t xml:space="preserve">           </t>
    </r>
  </si>
  <si>
    <t xml:space="preserve">1.2. Компенсація відсотків за кредитами та договорами фінансового лізингу, залученими фізичними особами </t>
  </si>
  <si>
    <t>Співфінансування проєкту регіонального розвитку «Розвиток сільського підприємництва та інфраструктури агротуристичного кластера «ГорбоГори»</t>
  </si>
  <si>
    <t>Фінансування видатків департаменту агропромислового розвитку на участь у виставково-ярмаркових, освітньо-інформаційних заходах, а також перейняття сільськогосподарськими виробниками досвіду європейських країн</t>
  </si>
  <si>
    <t>8.1. Відшкодування вартості сертифікації органічного виробництва</t>
  </si>
  <si>
    <t>8.2. Погашення кредитроської заборгованості по відшкодуванню вартості сертифікації органічного виробництва</t>
  </si>
  <si>
    <t>9.1. Оплата праці, оформлення транспорту, маркування туристичних маршрутів, геодезичні послуги</t>
  </si>
  <si>
    <t>9.2. Влаштування інженерних мереж, будівельні роботи</t>
  </si>
  <si>
    <t>Субвенція  органам місцевого самоврядування на заходи з поліпшення громадських пасовищ</t>
  </si>
  <si>
    <t xml:space="preserve">Поліпшення громадських пасовищ </t>
  </si>
  <si>
    <t>споживання</t>
  </si>
  <si>
    <t>Розподіл коштів обласного бюджету у 2021 році на виконання заходів Комплексної програми підтримки та розвитку сільського господарства у Львівській області на 2021 – 2025 роки</t>
  </si>
  <si>
    <t>від  _______________№_________</t>
  </si>
  <si>
    <t>в тому числі бюджету розвитку</t>
  </si>
  <si>
    <t>Головний розпорядник - департамент агропромислового розвитку облдержадміністрації</t>
  </si>
  <si>
    <t>тис. грн</t>
  </si>
  <si>
    <t>12.1. Надання пільгових кредитів на реалізацію бізнес-планів</t>
  </si>
  <si>
    <t>12.3. Надання інших внутрішніх кредитів (у тому числі надання кредитів для населення)</t>
  </si>
  <si>
    <t>10.1. Купівля матеріалів, обладнання та інвентарю</t>
  </si>
  <si>
    <t>10.2. Оплата послуг</t>
  </si>
  <si>
    <t>10.3. Видатки на відрядження</t>
  </si>
  <si>
    <t>12.2. Погашення кредитроської заборгованості по наданню пільгових кредитів на реалізацію бізнес-планів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</si>
</sst>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5" xfId="0" applyBorder="1"/>
    <xf numFmtId="0" fontId="11" fillId="0" borderId="0" xfId="0" applyFont="1" applyAlignment="1">
      <alignment horizontal="justify" vertical="center"/>
    </xf>
    <xf numFmtId="0" fontId="12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1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8" fillId="2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view="pageBreakPreview" topLeftCell="A19" zoomScale="75" zoomScaleNormal="75" zoomScaleSheetLayoutView="75" workbookViewId="0">
      <selection activeCell="H36" sqref="H36"/>
    </sheetView>
  </sheetViews>
  <sheetFormatPr defaultRowHeight="15" x14ac:dyDescent="0.25"/>
  <cols>
    <col min="1" max="1" width="5.7109375" customWidth="1"/>
    <col min="2" max="2" width="46.5703125" customWidth="1"/>
    <col min="3" max="3" width="47.140625" customWidth="1"/>
    <col min="4" max="4" width="15.5703125" customWidth="1"/>
    <col min="5" max="5" width="15.7109375" customWidth="1"/>
    <col min="6" max="6" width="11.42578125" customWidth="1"/>
    <col min="7" max="7" width="15" customWidth="1"/>
    <col min="8" max="8" width="11.85546875" bestFit="1" customWidth="1"/>
    <col min="9" max="9" width="11.5703125" customWidth="1"/>
    <col min="10" max="10" width="14.42578125" customWidth="1"/>
    <col min="11" max="11" width="11.85546875" bestFit="1" customWidth="1"/>
    <col min="12" max="12" width="11.5703125" customWidth="1"/>
    <col min="13" max="13" width="15.42578125" customWidth="1"/>
    <col min="14" max="14" width="13.140625" customWidth="1"/>
  </cols>
  <sheetData>
    <row r="1" spans="1:14" ht="18.75" x14ac:dyDescent="0.25">
      <c r="K1" s="58" t="s">
        <v>19</v>
      </c>
      <c r="L1" s="58"/>
      <c r="M1" s="58"/>
      <c r="N1" s="58"/>
    </row>
    <row r="2" spans="1:14" ht="18.75" x14ac:dyDescent="0.25">
      <c r="K2" s="58" t="s">
        <v>0</v>
      </c>
      <c r="L2" s="58"/>
      <c r="M2" s="58"/>
      <c r="N2" s="58"/>
    </row>
    <row r="3" spans="1:14" ht="18.75" x14ac:dyDescent="0.25">
      <c r="K3" s="58" t="s">
        <v>1</v>
      </c>
      <c r="L3" s="58"/>
      <c r="M3" s="58"/>
      <c r="N3" s="58"/>
    </row>
    <row r="4" spans="1:14" ht="18.75" x14ac:dyDescent="0.3">
      <c r="K4" s="59" t="s">
        <v>46</v>
      </c>
      <c r="L4" s="59"/>
      <c r="M4" s="59"/>
      <c r="N4" s="59"/>
    </row>
    <row r="6" spans="1:14" ht="47.25" customHeight="1" x14ac:dyDescent="0.25">
      <c r="A6" s="60" t="s">
        <v>45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</row>
    <row r="7" spans="1:14" ht="18.75" x14ac:dyDescent="0.3">
      <c r="M7" s="42" t="s">
        <v>49</v>
      </c>
      <c r="N7" s="42"/>
    </row>
    <row r="8" spans="1:14" ht="49.5" customHeight="1" x14ac:dyDescent="0.25">
      <c r="A8" s="46" t="s">
        <v>2</v>
      </c>
      <c r="B8" s="61" t="s">
        <v>3</v>
      </c>
      <c r="C8" s="63" t="s">
        <v>4</v>
      </c>
      <c r="D8" s="65" t="s">
        <v>5</v>
      </c>
      <c r="E8" s="67" t="s">
        <v>6</v>
      </c>
      <c r="F8" s="43" t="s">
        <v>7</v>
      </c>
      <c r="G8" s="44"/>
      <c r="H8" s="45"/>
      <c r="I8" s="43" t="s">
        <v>8</v>
      </c>
      <c r="J8" s="44"/>
      <c r="K8" s="44"/>
      <c r="L8" s="45"/>
      <c r="M8" s="1" t="s">
        <v>9</v>
      </c>
      <c r="N8" s="46" t="s">
        <v>10</v>
      </c>
    </row>
    <row r="9" spans="1:14" ht="71.25" customHeight="1" x14ac:dyDescent="0.25">
      <c r="A9" s="47"/>
      <c r="B9" s="62"/>
      <c r="C9" s="64"/>
      <c r="D9" s="66"/>
      <c r="E9" s="68"/>
      <c r="F9" s="2" t="s">
        <v>11</v>
      </c>
      <c r="G9" s="3" t="s">
        <v>12</v>
      </c>
      <c r="H9" s="3" t="s">
        <v>13</v>
      </c>
      <c r="I9" s="2" t="s">
        <v>11</v>
      </c>
      <c r="J9" s="2" t="s">
        <v>44</v>
      </c>
      <c r="K9" s="3" t="s">
        <v>13</v>
      </c>
      <c r="L9" s="4" t="s">
        <v>47</v>
      </c>
      <c r="M9" s="5" t="s">
        <v>14</v>
      </c>
      <c r="N9" s="47"/>
    </row>
    <row r="10" spans="1:14" ht="30.75" customHeight="1" x14ac:dyDescent="0.25">
      <c r="A10" s="51" t="s">
        <v>48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3"/>
    </row>
    <row r="11" spans="1:14" ht="80.099999999999994" customHeight="1" x14ac:dyDescent="0.25">
      <c r="A11" s="74">
        <v>1</v>
      </c>
      <c r="B11" s="73" t="s">
        <v>20</v>
      </c>
      <c r="C11" s="6" t="s">
        <v>34</v>
      </c>
      <c r="D11" s="54">
        <v>2417110</v>
      </c>
      <c r="E11" s="15">
        <v>2610</v>
      </c>
      <c r="F11" s="10">
        <v>2500</v>
      </c>
      <c r="G11" s="10" t="s">
        <v>17</v>
      </c>
      <c r="H11" s="10">
        <v>2500</v>
      </c>
      <c r="I11" s="10" t="s">
        <v>17</v>
      </c>
      <c r="J11" s="10" t="s">
        <v>17</v>
      </c>
      <c r="K11" s="10" t="s">
        <v>17</v>
      </c>
      <c r="L11" s="10" t="s">
        <v>17</v>
      </c>
      <c r="M11" s="10" t="s">
        <v>17</v>
      </c>
      <c r="N11" s="12">
        <v>2500</v>
      </c>
    </row>
    <row r="12" spans="1:14" ht="62.25" customHeight="1" x14ac:dyDescent="0.25">
      <c r="A12" s="74"/>
      <c r="B12" s="73"/>
      <c r="C12" s="6" t="s">
        <v>35</v>
      </c>
      <c r="D12" s="54"/>
      <c r="E12" s="15">
        <v>2730</v>
      </c>
      <c r="F12" s="10">
        <v>200</v>
      </c>
      <c r="G12" s="10">
        <v>200</v>
      </c>
      <c r="H12" s="10" t="s">
        <v>17</v>
      </c>
      <c r="I12" s="10" t="s">
        <v>17</v>
      </c>
      <c r="J12" s="10" t="s">
        <v>17</v>
      </c>
      <c r="K12" s="10" t="s">
        <v>17</v>
      </c>
      <c r="L12" s="10" t="s">
        <v>17</v>
      </c>
      <c r="M12" s="10" t="s">
        <v>17</v>
      </c>
      <c r="N12" s="12">
        <v>200</v>
      </c>
    </row>
    <row r="13" spans="1:14" ht="18.75" x14ac:dyDescent="0.25">
      <c r="A13" s="74"/>
      <c r="B13" s="73"/>
      <c r="C13" s="28" t="s">
        <v>10</v>
      </c>
      <c r="D13" s="15"/>
      <c r="E13" s="15"/>
      <c r="F13" s="11">
        <v>2700</v>
      </c>
      <c r="G13" s="11">
        <v>200</v>
      </c>
      <c r="H13" s="11">
        <v>2500</v>
      </c>
      <c r="I13" s="10"/>
      <c r="J13" s="10"/>
      <c r="K13" s="10"/>
      <c r="L13" s="10"/>
      <c r="M13" s="10"/>
      <c r="N13" s="11">
        <v>2700</v>
      </c>
    </row>
    <row r="14" spans="1:14" ht="112.5" x14ac:dyDescent="0.25">
      <c r="A14" s="13">
        <v>2</v>
      </c>
      <c r="B14" s="21" t="s">
        <v>21</v>
      </c>
      <c r="C14" s="21" t="s">
        <v>22</v>
      </c>
      <c r="D14" s="17">
        <v>2417110</v>
      </c>
      <c r="E14" s="17">
        <v>2610</v>
      </c>
      <c r="F14" s="18">
        <v>1560</v>
      </c>
      <c r="G14" s="18" t="s">
        <v>17</v>
      </c>
      <c r="H14" s="18">
        <v>1560</v>
      </c>
      <c r="I14" s="18" t="s">
        <v>17</v>
      </c>
      <c r="J14" s="10" t="s">
        <v>17</v>
      </c>
      <c r="K14" s="18" t="s">
        <v>17</v>
      </c>
      <c r="L14" s="18" t="s">
        <v>17</v>
      </c>
      <c r="M14" s="18" t="s">
        <v>17</v>
      </c>
      <c r="N14" s="19">
        <v>1560</v>
      </c>
    </row>
    <row r="15" spans="1:14" ht="75" x14ac:dyDescent="0.25">
      <c r="A15" s="13">
        <v>3</v>
      </c>
      <c r="B15" s="21" t="s">
        <v>23</v>
      </c>
      <c r="C15" s="21" t="s">
        <v>24</v>
      </c>
      <c r="D15" s="17">
        <v>2417110</v>
      </c>
      <c r="E15" s="17">
        <v>2610</v>
      </c>
      <c r="F15" s="18">
        <v>1200</v>
      </c>
      <c r="G15" s="18" t="s">
        <v>17</v>
      </c>
      <c r="H15" s="18">
        <v>1200</v>
      </c>
      <c r="I15" s="18" t="s">
        <v>17</v>
      </c>
      <c r="J15" s="10" t="s">
        <v>17</v>
      </c>
      <c r="K15" s="18" t="s">
        <v>17</v>
      </c>
      <c r="L15" s="18" t="s">
        <v>17</v>
      </c>
      <c r="M15" s="18" t="s">
        <v>17</v>
      </c>
      <c r="N15" s="19">
        <v>1200</v>
      </c>
    </row>
    <row r="16" spans="1:14" ht="112.5" x14ac:dyDescent="0.25">
      <c r="A16" s="14">
        <v>4</v>
      </c>
      <c r="B16" s="21" t="s">
        <v>25</v>
      </c>
      <c r="C16" s="21" t="s">
        <v>26</v>
      </c>
      <c r="D16" s="17">
        <v>2417110</v>
      </c>
      <c r="E16" s="17">
        <v>2610</v>
      </c>
      <c r="F16" s="18">
        <v>200</v>
      </c>
      <c r="G16" s="18" t="s">
        <v>17</v>
      </c>
      <c r="H16" s="18">
        <v>200</v>
      </c>
      <c r="I16" s="18" t="s">
        <v>17</v>
      </c>
      <c r="J16" s="10" t="s">
        <v>17</v>
      </c>
      <c r="K16" s="18" t="s">
        <v>17</v>
      </c>
      <c r="L16" s="18" t="s">
        <v>17</v>
      </c>
      <c r="M16" s="18" t="s">
        <v>17</v>
      </c>
      <c r="N16" s="19">
        <v>200</v>
      </c>
    </row>
    <row r="17" spans="1:14" ht="112.5" x14ac:dyDescent="0.25">
      <c r="A17" s="14">
        <v>5</v>
      </c>
      <c r="B17" s="21" t="s">
        <v>27</v>
      </c>
      <c r="C17" s="21" t="s">
        <v>28</v>
      </c>
      <c r="D17" s="17">
        <v>2417110</v>
      </c>
      <c r="E17" s="17">
        <v>2610</v>
      </c>
      <c r="F17" s="18">
        <v>500</v>
      </c>
      <c r="G17" s="18" t="s">
        <v>17</v>
      </c>
      <c r="H17" s="18">
        <v>500</v>
      </c>
      <c r="I17" s="18" t="s">
        <v>17</v>
      </c>
      <c r="J17" s="10" t="s">
        <v>17</v>
      </c>
      <c r="K17" s="18" t="s">
        <v>17</v>
      </c>
      <c r="L17" s="18" t="s">
        <v>17</v>
      </c>
      <c r="M17" s="18" t="s">
        <v>17</v>
      </c>
      <c r="N17" s="19">
        <v>500</v>
      </c>
    </row>
    <row r="18" spans="1:14" ht="102" customHeight="1" x14ac:dyDescent="0.25">
      <c r="A18" s="20">
        <v>6</v>
      </c>
      <c r="B18" s="21" t="s">
        <v>29</v>
      </c>
      <c r="C18" s="21" t="s">
        <v>30</v>
      </c>
      <c r="D18" s="17">
        <v>2417110</v>
      </c>
      <c r="E18" s="17">
        <v>2610</v>
      </c>
      <c r="F18" s="18">
        <v>100</v>
      </c>
      <c r="G18" s="18" t="s">
        <v>17</v>
      </c>
      <c r="H18" s="18">
        <v>100</v>
      </c>
      <c r="I18" s="18" t="s">
        <v>17</v>
      </c>
      <c r="J18" s="18" t="s">
        <v>17</v>
      </c>
      <c r="K18" s="18" t="s">
        <v>17</v>
      </c>
      <c r="L18" s="18" t="s">
        <v>17</v>
      </c>
      <c r="M18" s="18" t="s">
        <v>17</v>
      </c>
      <c r="N18" s="19">
        <v>100</v>
      </c>
    </row>
    <row r="19" spans="1:14" ht="18.75" x14ac:dyDescent="0.25">
      <c r="A19" s="81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</row>
    <row r="20" spans="1:14" ht="36.75" customHeight="1" x14ac:dyDescent="0.25">
      <c r="A20" s="7"/>
      <c r="B20" s="8"/>
      <c r="C20" s="8"/>
      <c r="D20" s="9"/>
      <c r="E20" s="32">
        <v>2</v>
      </c>
      <c r="F20" s="9"/>
      <c r="G20" s="9"/>
      <c r="H20" s="9"/>
      <c r="I20" s="9"/>
      <c r="J20" s="9"/>
      <c r="K20" s="82" t="s">
        <v>16</v>
      </c>
      <c r="L20" s="82"/>
      <c r="M20" s="82"/>
      <c r="N20" s="82"/>
    </row>
    <row r="21" spans="1:14" ht="93.75" x14ac:dyDescent="0.25">
      <c r="A21" s="14">
        <v>7</v>
      </c>
      <c r="B21" s="21" t="s">
        <v>31</v>
      </c>
      <c r="C21" s="21" t="s">
        <v>32</v>
      </c>
      <c r="D21" s="17">
        <v>2417110</v>
      </c>
      <c r="E21" s="17">
        <v>2610</v>
      </c>
      <c r="F21" s="18">
        <v>300</v>
      </c>
      <c r="G21" s="18" t="s">
        <v>17</v>
      </c>
      <c r="H21" s="18">
        <v>300</v>
      </c>
      <c r="I21" s="18" t="s">
        <v>17</v>
      </c>
      <c r="J21" s="10" t="s">
        <v>17</v>
      </c>
      <c r="K21" s="18" t="s">
        <v>17</v>
      </c>
      <c r="L21" s="18" t="s">
        <v>17</v>
      </c>
      <c r="M21" s="18" t="s">
        <v>17</v>
      </c>
      <c r="N21" s="19">
        <v>300</v>
      </c>
    </row>
    <row r="22" spans="1:14" ht="37.5" x14ac:dyDescent="0.25">
      <c r="A22" s="75">
        <v>8</v>
      </c>
      <c r="B22" s="78" t="s">
        <v>33</v>
      </c>
      <c r="C22" s="21" t="s">
        <v>38</v>
      </c>
      <c r="D22" s="55">
        <v>2417110</v>
      </c>
      <c r="E22" s="55">
        <v>2610</v>
      </c>
      <c r="F22" s="18">
        <v>141.80000000000001</v>
      </c>
      <c r="G22" s="18" t="s">
        <v>17</v>
      </c>
      <c r="H22" s="18">
        <v>141.80000000000001</v>
      </c>
      <c r="I22" s="18" t="s">
        <v>17</v>
      </c>
      <c r="J22" s="10" t="s">
        <v>17</v>
      </c>
      <c r="K22" s="18" t="s">
        <v>17</v>
      </c>
      <c r="L22" s="18" t="s">
        <v>17</v>
      </c>
      <c r="M22" s="18" t="s">
        <v>17</v>
      </c>
      <c r="N22" s="27">
        <v>141.80000000000001</v>
      </c>
    </row>
    <row r="23" spans="1:14" ht="75" x14ac:dyDescent="0.25">
      <c r="A23" s="76"/>
      <c r="B23" s="79"/>
      <c r="C23" s="21" t="s">
        <v>39</v>
      </c>
      <c r="D23" s="56"/>
      <c r="E23" s="56"/>
      <c r="F23" s="18">
        <v>58.2</v>
      </c>
      <c r="G23" s="18" t="s">
        <v>17</v>
      </c>
      <c r="H23" s="18">
        <v>58.2</v>
      </c>
      <c r="I23" s="18" t="s">
        <v>17</v>
      </c>
      <c r="J23" s="18" t="s">
        <v>17</v>
      </c>
      <c r="K23" s="18" t="s">
        <v>17</v>
      </c>
      <c r="L23" s="18" t="s">
        <v>17</v>
      </c>
      <c r="M23" s="18" t="s">
        <v>17</v>
      </c>
      <c r="N23" s="27">
        <v>58.2</v>
      </c>
    </row>
    <row r="24" spans="1:14" ht="18.75" x14ac:dyDescent="0.25">
      <c r="A24" s="77"/>
      <c r="B24" s="80"/>
      <c r="C24" s="26" t="s">
        <v>10</v>
      </c>
      <c r="D24" s="17" t="s">
        <v>17</v>
      </c>
      <c r="E24" s="17" t="s">
        <v>17</v>
      </c>
      <c r="F24" s="19">
        <f>SUM(F22:F23)</f>
        <v>200</v>
      </c>
      <c r="G24" s="19" t="s">
        <v>17</v>
      </c>
      <c r="H24" s="19">
        <f>SUM(H22:H23)</f>
        <v>200</v>
      </c>
      <c r="I24" s="18" t="s">
        <v>17</v>
      </c>
      <c r="J24" s="18" t="s">
        <v>17</v>
      </c>
      <c r="K24" s="18" t="s">
        <v>17</v>
      </c>
      <c r="L24" s="18" t="s">
        <v>17</v>
      </c>
      <c r="M24" s="18" t="s">
        <v>17</v>
      </c>
      <c r="N24" s="19">
        <v>200</v>
      </c>
    </row>
    <row r="25" spans="1:14" ht="56.25" customHeight="1" x14ac:dyDescent="0.25">
      <c r="A25" s="75">
        <v>9</v>
      </c>
      <c r="B25" s="78" t="s">
        <v>36</v>
      </c>
      <c r="C25" s="21" t="s">
        <v>40</v>
      </c>
      <c r="D25" s="55">
        <v>2417110</v>
      </c>
      <c r="E25" s="17">
        <v>2610</v>
      </c>
      <c r="F25" s="18">
        <v>240</v>
      </c>
      <c r="G25" s="18" t="s">
        <v>17</v>
      </c>
      <c r="H25" s="18">
        <v>240</v>
      </c>
      <c r="I25" s="18" t="s">
        <v>17</v>
      </c>
      <c r="J25" s="18" t="s">
        <v>17</v>
      </c>
      <c r="K25" s="18" t="s">
        <v>17</v>
      </c>
      <c r="L25" s="18" t="s">
        <v>17</v>
      </c>
      <c r="M25" s="18" t="s">
        <v>17</v>
      </c>
      <c r="N25" s="27">
        <v>240</v>
      </c>
    </row>
    <row r="26" spans="1:14" ht="37.5" x14ac:dyDescent="0.25">
      <c r="A26" s="76"/>
      <c r="B26" s="79"/>
      <c r="C26" s="21" t="s">
        <v>41</v>
      </c>
      <c r="D26" s="56"/>
      <c r="E26" s="17">
        <v>3210</v>
      </c>
      <c r="F26" s="18" t="s">
        <v>17</v>
      </c>
      <c r="G26" s="18" t="s">
        <v>17</v>
      </c>
      <c r="H26" s="18" t="s">
        <v>17</v>
      </c>
      <c r="I26" s="18">
        <v>500</v>
      </c>
      <c r="J26" s="18" t="s">
        <v>17</v>
      </c>
      <c r="K26" s="18">
        <v>500</v>
      </c>
      <c r="L26" s="18">
        <v>500</v>
      </c>
      <c r="M26" s="18" t="s">
        <v>17</v>
      </c>
      <c r="N26" s="27">
        <v>500</v>
      </c>
    </row>
    <row r="27" spans="1:14" ht="18.75" x14ac:dyDescent="0.25">
      <c r="A27" s="77"/>
      <c r="B27" s="80"/>
      <c r="C27" s="26" t="s">
        <v>10</v>
      </c>
      <c r="D27" s="25" t="s">
        <v>17</v>
      </c>
      <c r="E27" s="17" t="s">
        <v>17</v>
      </c>
      <c r="F27" s="19">
        <v>240</v>
      </c>
      <c r="G27" s="19" t="s">
        <v>17</v>
      </c>
      <c r="H27" s="19">
        <v>240</v>
      </c>
      <c r="I27" s="19">
        <v>500</v>
      </c>
      <c r="J27" s="19"/>
      <c r="K27" s="19">
        <v>500</v>
      </c>
      <c r="L27" s="19">
        <v>500</v>
      </c>
      <c r="M27" s="18" t="s">
        <v>17</v>
      </c>
      <c r="N27" s="19">
        <v>740</v>
      </c>
    </row>
    <row r="28" spans="1:14" ht="39.950000000000003" customHeight="1" x14ac:dyDescent="0.25">
      <c r="A28" s="75">
        <v>10</v>
      </c>
      <c r="B28" s="78" t="s">
        <v>37</v>
      </c>
      <c r="C28" s="21" t="s">
        <v>52</v>
      </c>
      <c r="D28" s="55">
        <v>2417110</v>
      </c>
      <c r="E28" s="17">
        <v>2210</v>
      </c>
      <c r="F28" s="18">
        <v>138</v>
      </c>
      <c r="G28" s="18">
        <v>138</v>
      </c>
      <c r="H28" s="18" t="s">
        <v>17</v>
      </c>
      <c r="I28" s="18" t="s">
        <v>17</v>
      </c>
      <c r="J28" s="18" t="s">
        <v>17</v>
      </c>
      <c r="K28" s="18" t="s">
        <v>17</v>
      </c>
      <c r="L28" s="18" t="s">
        <v>17</v>
      </c>
      <c r="M28" s="18" t="s">
        <v>17</v>
      </c>
      <c r="N28" s="27">
        <f>G28</f>
        <v>138</v>
      </c>
    </row>
    <row r="29" spans="1:14" ht="39.950000000000003" customHeight="1" x14ac:dyDescent="0.25">
      <c r="A29" s="76"/>
      <c r="B29" s="79"/>
      <c r="C29" s="21" t="s">
        <v>53</v>
      </c>
      <c r="D29" s="83"/>
      <c r="E29" s="17">
        <v>2240</v>
      </c>
      <c r="F29" s="18">
        <v>350</v>
      </c>
      <c r="G29" s="18">
        <v>350</v>
      </c>
      <c r="H29" s="18" t="s">
        <v>17</v>
      </c>
      <c r="I29" s="18" t="s">
        <v>17</v>
      </c>
      <c r="J29" s="18" t="s">
        <v>17</v>
      </c>
      <c r="K29" s="18" t="s">
        <v>17</v>
      </c>
      <c r="L29" s="18" t="s">
        <v>17</v>
      </c>
      <c r="M29" s="18" t="s">
        <v>17</v>
      </c>
      <c r="N29" s="27">
        <f>G29</f>
        <v>350</v>
      </c>
    </row>
    <row r="30" spans="1:14" ht="43.5" customHeight="1" x14ac:dyDescent="0.25">
      <c r="A30" s="76"/>
      <c r="B30" s="79"/>
      <c r="C30" s="21" t="s">
        <v>54</v>
      </c>
      <c r="D30" s="56"/>
      <c r="E30" s="17">
        <v>2250</v>
      </c>
      <c r="F30" s="18">
        <v>12</v>
      </c>
      <c r="G30" s="18">
        <v>12</v>
      </c>
      <c r="H30" s="18" t="s">
        <v>17</v>
      </c>
      <c r="I30" s="18" t="s">
        <v>17</v>
      </c>
      <c r="J30" s="18" t="s">
        <v>17</v>
      </c>
      <c r="K30" s="18" t="s">
        <v>17</v>
      </c>
      <c r="L30" s="18" t="s">
        <v>17</v>
      </c>
      <c r="M30" s="18" t="s">
        <v>17</v>
      </c>
      <c r="N30" s="27">
        <f>G30</f>
        <v>12</v>
      </c>
    </row>
    <row r="31" spans="1:14" ht="18.75" customHeight="1" x14ac:dyDescent="0.25">
      <c r="A31" s="77"/>
      <c r="B31" s="80"/>
      <c r="C31" s="26" t="s">
        <v>10</v>
      </c>
      <c r="D31" s="17" t="s">
        <v>17</v>
      </c>
      <c r="E31" s="17" t="s">
        <v>17</v>
      </c>
      <c r="F31" s="19">
        <f>SUM(F28:F30)</f>
        <v>500</v>
      </c>
      <c r="G31" s="19">
        <f>SUM(G28:G30)</f>
        <v>500</v>
      </c>
      <c r="H31" s="18" t="s">
        <v>17</v>
      </c>
      <c r="I31" s="18" t="s">
        <v>17</v>
      </c>
      <c r="J31" s="18" t="s">
        <v>17</v>
      </c>
      <c r="K31" s="18" t="s">
        <v>17</v>
      </c>
      <c r="L31" s="18" t="s">
        <v>17</v>
      </c>
      <c r="M31" s="18" t="s">
        <v>17</v>
      </c>
      <c r="N31" s="19">
        <f>SUM(N28:N30)</f>
        <v>500</v>
      </c>
    </row>
    <row r="32" spans="1:14" ht="30" customHeight="1" x14ac:dyDescent="0.25">
      <c r="A32" s="57" t="s">
        <v>10</v>
      </c>
      <c r="B32" s="57"/>
      <c r="C32" s="57"/>
      <c r="D32" s="22">
        <v>2417110</v>
      </c>
      <c r="E32" s="22" t="s">
        <v>17</v>
      </c>
      <c r="F32" s="23">
        <f>SUM(F13:F16,F17:F21,F24,F27,F31)</f>
        <v>7500</v>
      </c>
      <c r="G32" s="23">
        <v>700</v>
      </c>
      <c r="H32" s="23">
        <f>SUM(H13:H16,H17:H21,H24,H27)</f>
        <v>6800</v>
      </c>
      <c r="I32" s="23">
        <f>SUM(I27:I30)</f>
        <v>500</v>
      </c>
      <c r="J32" s="23" t="s">
        <v>17</v>
      </c>
      <c r="K32" s="23">
        <f>SUM(K27:K30)</f>
        <v>500</v>
      </c>
      <c r="L32" s="23" t="s">
        <v>17</v>
      </c>
      <c r="M32" s="23" t="s">
        <v>17</v>
      </c>
      <c r="N32" s="24">
        <f>SUM(N13:N18,N21:N21,N24,N27,N31)</f>
        <v>8000</v>
      </c>
    </row>
    <row r="33" spans="1:14" ht="56.25" x14ac:dyDescent="0.25">
      <c r="A33" s="31">
        <v>11</v>
      </c>
      <c r="B33" s="29" t="s">
        <v>42</v>
      </c>
      <c r="C33" s="21" t="s">
        <v>43</v>
      </c>
      <c r="D33" s="30">
        <v>2419770</v>
      </c>
      <c r="E33" s="17">
        <v>2620</v>
      </c>
      <c r="F33" s="19" t="s">
        <v>17</v>
      </c>
      <c r="G33" s="18" t="s">
        <v>17</v>
      </c>
      <c r="H33" s="19" t="s">
        <v>17</v>
      </c>
      <c r="I33" s="19">
        <v>3328</v>
      </c>
      <c r="J33" s="19">
        <v>3328</v>
      </c>
      <c r="K33" s="19" t="s">
        <v>17</v>
      </c>
      <c r="L33" s="18" t="s">
        <v>17</v>
      </c>
      <c r="M33" s="18" t="s">
        <v>17</v>
      </c>
      <c r="N33" s="19">
        <v>3328</v>
      </c>
    </row>
    <row r="34" spans="1:14" ht="30" customHeight="1" x14ac:dyDescent="0.25">
      <c r="A34" s="57" t="s">
        <v>10</v>
      </c>
      <c r="B34" s="57"/>
      <c r="C34" s="57"/>
      <c r="D34" s="22">
        <v>2419770</v>
      </c>
      <c r="E34" s="22" t="s">
        <v>17</v>
      </c>
      <c r="F34" s="23" t="s">
        <v>17</v>
      </c>
      <c r="G34" s="23" t="s">
        <v>17</v>
      </c>
      <c r="H34" s="23" t="s">
        <v>17</v>
      </c>
      <c r="I34" s="23">
        <f>SUM(I33)</f>
        <v>3328</v>
      </c>
      <c r="J34" s="23">
        <v>3328</v>
      </c>
      <c r="K34" s="23" t="s">
        <v>17</v>
      </c>
      <c r="L34" s="23" t="s">
        <v>17</v>
      </c>
      <c r="M34" s="23" t="s">
        <v>17</v>
      </c>
      <c r="N34" s="24">
        <f>SUM(N33)</f>
        <v>3328</v>
      </c>
    </row>
    <row r="35" spans="1:14" ht="39.75" customHeight="1" x14ac:dyDescent="0.25">
      <c r="A35" s="71">
        <v>12</v>
      </c>
      <c r="B35" s="69" t="s">
        <v>15</v>
      </c>
      <c r="C35" s="16" t="s">
        <v>50</v>
      </c>
      <c r="D35" s="54">
        <v>2418861</v>
      </c>
      <c r="E35" s="15">
        <v>4112</v>
      </c>
      <c r="F35" s="10" t="s">
        <v>17</v>
      </c>
      <c r="G35" s="10" t="s">
        <v>17</v>
      </c>
      <c r="H35" s="10" t="s">
        <v>17</v>
      </c>
      <c r="I35" s="10" t="s">
        <v>17</v>
      </c>
      <c r="J35" s="10" t="s">
        <v>17</v>
      </c>
      <c r="K35" s="10" t="s">
        <v>17</v>
      </c>
      <c r="L35" s="10" t="s">
        <v>17</v>
      </c>
      <c r="M35" s="10">
        <v>5810.5</v>
      </c>
      <c r="N35" s="10">
        <v>5810.5</v>
      </c>
    </row>
    <row r="36" spans="1:14" ht="57.75" customHeight="1" x14ac:dyDescent="0.25">
      <c r="A36" s="84"/>
      <c r="B36" s="85"/>
      <c r="C36" s="36" t="s">
        <v>55</v>
      </c>
      <c r="D36" s="54"/>
      <c r="E36" s="37">
        <v>4112</v>
      </c>
      <c r="F36" s="10" t="s">
        <v>17</v>
      </c>
      <c r="G36" s="10" t="s">
        <v>17</v>
      </c>
      <c r="H36" s="10" t="s">
        <v>17</v>
      </c>
      <c r="I36" s="10" t="s">
        <v>17</v>
      </c>
      <c r="J36" s="10" t="s">
        <v>17</v>
      </c>
      <c r="K36" s="10" t="s">
        <v>17</v>
      </c>
      <c r="L36" s="10" t="s">
        <v>17</v>
      </c>
      <c r="M36" s="10">
        <v>389.5</v>
      </c>
      <c r="N36" s="10">
        <v>389.5</v>
      </c>
    </row>
    <row r="37" spans="1:14" ht="56.25" x14ac:dyDescent="0.25">
      <c r="A37" s="72"/>
      <c r="B37" s="70"/>
      <c r="C37" s="16" t="s">
        <v>51</v>
      </c>
      <c r="D37" s="54"/>
      <c r="E37" s="15">
        <v>4113</v>
      </c>
      <c r="F37" s="10" t="s">
        <v>17</v>
      </c>
      <c r="G37" s="10" t="s">
        <v>17</v>
      </c>
      <c r="H37" s="10" t="s">
        <v>17</v>
      </c>
      <c r="I37" s="10" t="s">
        <v>17</v>
      </c>
      <c r="J37" s="10" t="s">
        <v>17</v>
      </c>
      <c r="K37" s="10" t="s">
        <v>17</v>
      </c>
      <c r="L37" s="10" t="s">
        <v>17</v>
      </c>
      <c r="M37" s="10">
        <v>2800</v>
      </c>
      <c r="N37" s="10">
        <v>2800</v>
      </c>
    </row>
    <row r="38" spans="1:14" ht="30" customHeight="1" x14ac:dyDescent="0.25">
      <c r="A38" s="57" t="s">
        <v>10</v>
      </c>
      <c r="B38" s="57"/>
      <c r="C38" s="57"/>
      <c r="D38" s="22">
        <v>2418861</v>
      </c>
      <c r="E38" s="22" t="s">
        <v>17</v>
      </c>
      <c r="F38" s="23" t="s">
        <v>17</v>
      </c>
      <c r="G38" s="23" t="s">
        <v>17</v>
      </c>
      <c r="H38" s="23" t="s">
        <v>17</v>
      </c>
      <c r="I38" s="23" t="s">
        <v>17</v>
      </c>
      <c r="J38" s="23" t="s">
        <v>17</v>
      </c>
      <c r="K38" s="23" t="s">
        <v>17</v>
      </c>
      <c r="L38" s="23" t="s">
        <v>17</v>
      </c>
      <c r="M38" s="23">
        <f>SUM(M35:M37)</f>
        <v>9000</v>
      </c>
      <c r="N38" s="24">
        <f>SUM(N35:N37)</f>
        <v>9000</v>
      </c>
    </row>
    <row r="39" spans="1:14" ht="30" customHeight="1" x14ac:dyDescent="0.25">
      <c r="A39" s="48" t="s">
        <v>18</v>
      </c>
      <c r="B39" s="49"/>
      <c r="C39" s="49"/>
      <c r="D39" s="49"/>
      <c r="E39" s="50"/>
      <c r="F39" s="11"/>
      <c r="G39" s="11"/>
      <c r="H39" s="11"/>
      <c r="I39" s="11"/>
      <c r="J39" s="11"/>
      <c r="K39" s="11"/>
      <c r="L39" s="11"/>
      <c r="M39" s="11"/>
      <c r="N39" s="11">
        <f>SUM(N32,N34,N38)</f>
        <v>20328</v>
      </c>
    </row>
    <row r="40" spans="1:14" ht="23.25" customHeight="1" x14ac:dyDescent="0.25">
      <c r="D40" s="33"/>
      <c r="E40" s="33"/>
      <c r="F40" s="33"/>
      <c r="G40" s="33"/>
      <c r="H40" s="33"/>
      <c r="I40" s="33"/>
    </row>
    <row r="41" spans="1:14" ht="30.75" customHeight="1" x14ac:dyDescent="0.25"/>
    <row r="42" spans="1:14" ht="30" hidden="1" customHeight="1" x14ac:dyDescent="0.25">
      <c r="B42" s="34"/>
      <c r="D42" s="9"/>
      <c r="E42" s="9"/>
      <c r="F42" s="9"/>
      <c r="G42" s="9"/>
      <c r="H42" s="9"/>
      <c r="I42" s="9"/>
    </row>
    <row r="43" spans="1:14" ht="30" hidden="1" customHeight="1" x14ac:dyDescent="0.25">
      <c r="B43" s="38"/>
      <c r="C43" s="38"/>
      <c r="D43" s="9"/>
      <c r="E43" s="9"/>
      <c r="F43" s="9"/>
      <c r="G43" s="9"/>
      <c r="H43" s="9"/>
      <c r="I43" s="9"/>
      <c r="J43" s="38"/>
      <c r="K43" s="38"/>
    </row>
    <row r="44" spans="1:14" ht="30" hidden="1" customHeight="1" x14ac:dyDescent="0.35">
      <c r="B44" s="39"/>
      <c r="C44" s="39"/>
      <c r="D44" s="9"/>
      <c r="E44" s="9"/>
      <c r="F44" s="9"/>
      <c r="G44" s="9"/>
      <c r="H44" s="9"/>
      <c r="I44" s="9"/>
      <c r="J44" s="40"/>
      <c r="K44" s="41"/>
    </row>
    <row r="47" spans="1:14" ht="23.25" x14ac:dyDescent="0.35">
      <c r="C47" s="35"/>
    </row>
    <row r="50" ht="56.25" customHeight="1" x14ac:dyDescent="0.25"/>
  </sheetData>
  <mergeCells count="41">
    <mergeCell ref="B35:B37"/>
    <mergeCell ref="A35:A37"/>
    <mergeCell ref="A34:C34"/>
    <mergeCell ref="A32:C32"/>
    <mergeCell ref="B11:B13"/>
    <mergeCell ref="A11:A13"/>
    <mergeCell ref="A22:A24"/>
    <mergeCell ref="B22:B24"/>
    <mergeCell ref="A25:A27"/>
    <mergeCell ref="B25:B27"/>
    <mergeCell ref="A19:N19"/>
    <mergeCell ref="K20:N20"/>
    <mergeCell ref="D28:D30"/>
    <mergeCell ref="A28:A31"/>
    <mergeCell ref="B28:B31"/>
    <mergeCell ref="A8:A9"/>
    <mergeCell ref="B8:B9"/>
    <mergeCell ref="C8:C9"/>
    <mergeCell ref="D8:D9"/>
    <mergeCell ref="E8:E9"/>
    <mergeCell ref="K1:N1"/>
    <mergeCell ref="K2:N2"/>
    <mergeCell ref="K3:N3"/>
    <mergeCell ref="K4:N4"/>
    <mergeCell ref="A6:N6"/>
    <mergeCell ref="B43:C43"/>
    <mergeCell ref="J43:K43"/>
    <mergeCell ref="B44:C44"/>
    <mergeCell ref="J44:K44"/>
    <mergeCell ref="M7:N7"/>
    <mergeCell ref="I8:L8"/>
    <mergeCell ref="F8:H8"/>
    <mergeCell ref="N8:N9"/>
    <mergeCell ref="A39:E39"/>
    <mergeCell ref="A10:N10"/>
    <mergeCell ref="D11:D12"/>
    <mergeCell ref="D22:D23"/>
    <mergeCell ref="E22:E23"/>
    <mergeCell ref="D25:D26"/>
    <mergeCell ref="D35:D37"/>
    <mergeCell ref="A38:C38"/>
  </mergeCells>
  <pageMargins left="0.31496062992125984" right="0.31496062992125984" top="0.35433070866141736" bottom="0.35433070866141736" header="0.31496062992125984" footer="0.31496062992125984"/>
  <pageSetup paperSize="9" scale="57" orientation="landscape" r:id="rId1"/>
  <rowBreaks count="2" manualBreakCount="2">
    <brk id="18" max="12" man="1"/>
    <brk id="4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2021-04-21T07:10:02Z</dcterms:modified>
</cp:coreProperties>
</file>