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Аркуш1" sheetId="1" r:id="rId1"/>
  </sheets>
  <definedNames>
    <definedName name="_xlnm.Print_Area" localSheetId="0">Аркуш1!$A$1:$N$27</definedName>
  </definedNames>
  <calcPr calcId="162913"/>
</workbook>
</file>

<file path=xl/calcChain.xml><?xml version="1.0" encoding="utf-8"?>
<calcChain xmlns="http://schemas.openxmlformats.org/spreadsheetml/2006/main">
  <c r="I23" i="1" l="1"/>
  <c r="J23" i="1"/>
  <c r="N22" i="1"/>
  <c r="N21" i="1"/>
  <c r="G18" i="1"/>
  <c r="G19" i="1" s="1"/>
  <c r="F18" i="1"/>
  <c r="F19" i="1" s="1"/>
  <c r="N17" i="1"/>
  <c r="N16" i="1"/>
  <c r="N15" i="1"/>
  <c r="N14" i="1"/>
  <c r="N13" i="1"/>
  <c r="N23" i="1" l="1"/>
  <c r="N18" i="1"/>
  <c r="N12" i="1"/>
  <c r="N11" i="1"/>
  <c r="N19" i="1" l="1"/>
  <c r="N26" i="1" s="1"/>
  <c r="M25" i="1"/>
  <c r="N25" i="1"/>
</calcChain>
</file>

<file path=xl/sharedStrings.xml><?xml version="1.0" encoding="utf-8"?>
<sst xmlns="http://schemas.openxmlformats.org/spreadsheetml/2006/main" count="133" uniqueCount="43">
  <si>
    <t xml:space="preserve">до розпорядження  голови </t>
  </si>
  <si>
    <t>облдержадміністрації</t>
  </si>
  <si>
    <t>№ п/п</t>
  </si>
  <si>
    <t>Перелік заходів</t>
  </si>
  <si>
    <t>Код програмної класифікації видатків та кредитування місцевих бюджетів</t>
  </si>
  <si>
    <t xml:space="preserve">Код економічної класифікації видатків та кредитування  бюджету </t>
  </si>
  <si>
    <t>Загальний фонд</t>
  </si>
  <si>
    <t>Спеціальний фонд</t>
  </si>
  <si>
    <t>Надання кредитів</t>
  </si>
  <si>
    <t>Разом</t>
  </si>
  <si>
    <t>всього</t>
  </si>
  <si>
    <t>видатки споживання</t>
  </si>
  <si>
    <t>видатки розвитку</t>
  </si>
  <si>
    <t xml:space="preserve">із загального фонду </t>
  </si>
  <si>
    <t>Фінансова підтримка суб’єктів господарювання агропромислового комплексу на зворотній основі у вигляді пільгових кредитів на реалізацію бізнес-планів</t>
  </si>
  <si>
    <t>Продовження додатка</t>
  </si>
  <si>
    <t>-</t>
  </si>
  <si>
    <t>Усього</t>
  </si>
  <si>
    <t xml:space="preserve">Додаток   </t>
  </si>
  <si>
    <t>Субвенція  органам місцевого самоврядування на заходи з поліпшення громадських пасовищ</t>
  </si>
  <si>
    <t xml:space="preserve">Поліпшення громадських пасовищ </t>
  </si>
  <si>
    <t>споживання</t>
  </si>
  <si>
    <t>Головний розпорядник - департамент агропромислового розвитку облдержадміністрації</t>
  </si>
  <si>
    <t>тис. грн</t>
  </si>
  <si>
    <t>від_________ №_____________</t>
  </si>
  <si>
    <t>Розподіл коштів обласного бюджету у 2022 році на виконання заходів Комплексної програми підтримки та розвитку сільського господарства у Львівській області на 2021 – 2025 роки</t>
  </si>
  <si>
    <t>Фінансова підтримка шляхом компенсації відсотків за кредитами, та відсотків (комісії) за супроводження договорів фінансового лізингу</t>
  </si>
  <si>
    <t>Компенсація відсотків за кредитами та договорами фінансового лізингу</t>
  </si>
  <si>
    <t>Фінансова підтримка сімейних фермерських господарств (без набуття статусу юридичної особи) та сільськогосподарських кооперативів</t>
  </si>
  <si>
    <t>Фінансова підтримка суб’єктів підприємництва в галузі ягідництва, овочівництва та рибництва</t>
  </si>
  <si>
    <t>Фінансування видатків департаменту агропромислового розвитку на участь у виставково-ярмаркових, освітньо-інформаційних заходах, а також перейняття сільськогосподарсь-кими виробниками досвіду європейських країн</t>
  </si>
  <si>
    <t>5.1. Купівля матеріалів, обладнання та інвентарю</t>
  </si>
  <si>
    <t>5.2. Оплата послуг</t>
  </si>
  <si>
    <t>5.3. Видатки на відрядження</t>
  </si>
  <si>
    <t>Субвенція ОМС на заходи з проведення інвентаризації земель сільськогосподарського призначення</t>
  </si>
  <si>
    <t>Інвентаризація земель сільськогосподарського призначення</t>
  </si>
  <si>
    <t>Перелік цілей на які спрямовуються кошти</t>
  </si>
  <si>
    <t>Надання пільгових кредитів на реалізацію бізнес-планів</t>
  </si>
  <si>
    <t>- Для СФГ відшкодування вартості придбаних основних засобів, обладнання та поголів’я великої рогатої худоби;                                                  - Для кооперативід відшкодування вартості придбаних основних засобів та обладнання</t>
  </si>
  <si>
    <t>- Відшкодування вартості придбаних  тепличних тунелей та обладнання до них;      - Відшкодування вартості рибопосадкового матеріалу для відтворення і зариблення водойм, дотації на площу зариблених водних об’єктів</t>
  </si>
  <si>
    <t>- Відшкодування вартості придбаного високорепродукційного насіння;
- Відшкодування витрат за придбані мікробіологічні засоби для захисту та живлення; 
- Відшкодування вартості сертифікації органічного виробництва</t>
  </si>
  <si>
    <t xml:space="preserve">Фінансова підтримка суб’єктів підприємництва, які здійснюють виробництво нішевої, плодово-ягідної, овочевої та органічної сільськогосподарської продукції </t>
  </si>
  <si>
    <t>у тому числі бюджету розвитку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</si>
</sst>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0" borderId="5" xfId="0" applyBorder="1"/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1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19" zoomScale="75" zoomScaleNormal="75" zoomScaleSheetLayoutView="75" workbookViewId="0">
      <selection activeCell="L11" sqref="L11"/>
    </sheetView>
  </sheetViews>
  <sheetFormatPr defaultRowHeight="15" x14ac:dyDescent="0.25"/>
  <cols>
    <col min="1" max="1" width="5.7109375" customWidth="1"/>
    <col min="2" max="2" width="46.5703125" customWidth="1"/>
    <col min="3" max="3" width="47.140625" customWidth="1"/>
    <col min="4" max="4" width="15.5703125" customWidth="1"/>
    <col min="5" max="5" width="15.7109375" customWidth="1"/>
    <col min="6" max="6" width="11.42578125" customWidth="1"/>
    <col min="7" max="7" width="15" customWidth="1"/>
    <col min="8" max="8" width="11.85546875" bestFit="1" customWidth="1"/>
    <col min="9" max="9" width="11.5703125" customWidth="1"/>
    <col min="10" max="10" width="14.42578125" customWidth="1"/>
    <col min="11" max="11" width="11.85546875" bestFit="1" customWidth="1"/>
    <col min="12" max="12" width="11.5703125" customWidth="1"/>
    <col min="13" max="13" width="15.42578125" customWidth="1"/>
    <col min="14" max="14" width="13.140625" customWidth="1"/>
  </cols>
  <sheetData>
    <row r="1" spans="1:14" ht="18.75" x14ac:dyDescent="0.25">
      <c r="K1" s="37" t="s">
        <v>18</v>
      </c>
      <c r="L1" s="37"/>
      <c r="M1" s="37"/>
      <c r="N1" s="37"/>
    </row>
    <row r="2" spans="1:14" ht="18.75" x14ac:dyDescent="0.25">
      <c r="K2" s="37" t="s">
        <v>0</v>
      </c>
      <c r="L2" s="37"/>
      <c r="M2" s="37"/>
      <c r="N2" s="37"/>
    </row>
    <row r="3" spans="1:14" ht="18.75" x14ac:dyDescent="0.25">
      <c r="K3" s="37" t="s">
        <v>1</v>
      </c>
      <c r="L3" s="37"/>
      <c r="M3" s="37"/>
      <c r="N3" s="37"/>
    </row>
    <row r="4" spans="1:14" ht="18.75" x14ac:dyDescent="0.3">
      <c r="K4" s="27" t="s">
        <v>24</v>
      </c>
      <c r="L4" s="27"/>
      <c r="M4" s="27"/>
      <c r="N4" s="27"/>
    </row>
    <row r="6" spans="1:14" ht="47.25" customHeight="1" x14ac:dyDescent="0.25">
      <c r="A6" s="38" t="s">
        <v>25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8.75" x14ac:dyDescent="0.3">
      <c r="M7" s="52" t="s">
        <v>23</v>
      </c>
      <c r="N7" s="52"/>
    </row>
    <row r="8" spans="1:14" ht="49.5" customHeight="1" x14ac:dyDescent="0.25">
      <c r="A8" s="39" t="s">
        <v>2</v>
      </c>
      <c r="B8" s="41" t="s">
        <v>3</v>
      </c>
      <c r="C8" s="43" t="s">
        <v>36</v>
      </c>
      <c r="D8" s="45" t="s">
        <v>4</v>
      </c>
      <c r="E8" s="47" t="s">
        <v>5</v>
      </c>
      <c r="F8" s="53" t="s">
        <v>6</v>
      </c>
      <c r="G8" s="54"/>
      <c r="H8" s="55"/>
      <c r="I8" s="53" t="s">
        <v>7</v>
      </c>
      <c r="J8" s="54"/>
      <c r="K8" s="54"/>
      <c r="L8" s="55"/>
      <c r="M8" s="1" t="s">
        <v>8</v>
      </c>
      <c r="N8" s="39" t="s">
        <v>9</v>
      </c>
    </row>
    <row r="9" spans="1:14" ht="71.25" customHeight="1" x14ac:dyDescent="0.25">
      <c r="A9" s="40"/>
      <c r="B9" s="42"/>
      <c r="C9" s="44"/>
      <c r="D9" s="46"/>
      <c r="E9" s="48"/>
      <c r="F9" s="2" t="s">
        <v>10</v>
      </c>
      <c r="G9" s="3" t="s">
        <v>11</v>
      </c>
      <c r="H9" s="3" t="s">
        <v>12</v>
      </c>
      <c r="I9" s="2" t="s">
        <v>10</v>
      </c>
      <c r="J9" s="2" t="s">
        <v>21</v>
      </c>
      <c r="K9" s="3" t="s">
        <v>12</v>
      </c>
      <c r="L9" s="4" t="s">
        <v>42</v>
      </c>
      <c r="M9" s="5" t="s">
        <v>13</v>
      </c>
      <c r="N9" s="40"/>
    </row>
    <row r="10" spans="1:14" ht="30.75" customHeight="1" x14ac:dyDescent="0.25">
      <c r="A10" s="59" t="s">
        <v>22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1"/>
    </row>
    <row r="11" spans="1:14" ht="93.75" x14ac:dyDescent="0.25">
      <c r="A11" s="28">
        <v>1</v>
      </c>
      <c r="B11" s="17" t="s">
        <v>26</v>
      </c>
      <c r="C11" s="32" t="s">
        <v>27</v>
      </c>
      <c r="D11" s="14">
        <v>2417110</v>
      </c>
      <c r="E11" s="14">
        <v>2610</v>
      </c>
      <c r="F11" s="15">
        <v>1100</v>
      </c>
      <c r="G11" s="15" t="s">
        <v>16</v>
      </c>
      <c r="H11" s="15">
        <v>1100</v>
      </c>
      <c r="I11" s="15" t="s">
        <v>16</v>
      </c>
      <c r="J11" s="15" t="s">
        <v>16</v>
      </c>
      <c r="K11" s="15" t="s">
        <v>16</v>
      </c>
      <c r="L11" s="15" t="s">
        <v>16</v>
      </c>
      <c r="M11" s="15" t="s">
        <v>16</v>
      </c>
      <c r="N11" s="16">
        <f>H11</f>
        <v>1100</v>
      </c>
    </row>
    <row r="12" spans="1:14" ht="147.75" customHeight="1" x14ac:dyDescent="0.25">
      <c r="A12" s="11">
        <v>2</v>
      </c>
      <c r="B12" s="17" t="s">
        <v>28</v>
      </c>
      <c r="C12" s="30" t="s">
        <v>38</v>
      </c>
      <c r="D12" s="14">
        <v>2417110</v>
      </c>
      <c r="E12" s="14">
        <v>2610</v>
      </c>
      <c r="F12" s="15">
        <v>1200</v>
      </c>
      <c r="G12" s="15" t="s">
        <v>16</v>
      </c>
      <c r="H12" s="15">
        <v>1200</v>
      </c>
      <c r="I12" s="15" t="s">
        <v>16</v>
      </c>
      <c r="J12" s="15" t="s">
        <v>16</v>
      </c>
      <c r="K12" s="15" t="s">
        <v>16</v>
      </c>
      <c r="L12" s="15" t="s">
        <v>16</v>
      </c>
      <c r="M12" s="15" t="s">
        <v>16</v>
      </c>
      <c r="N12" s="16">
        <f>F12</f>
        <v>1200</v>
      </c>
    </row>
    <row r="13" spans="1:14" ht="131.25" x14ac:dyDescent="0.25">
      <c r="A13" s="11">
        <v>3</v>
      </c>
      <c r="B13" s="17" t="s">
        <v>29</v>
      </c>
      <c r="C13" s="30" t="s">
        <v>39</v>
      </c>
      <c r="D13" s="14">
        <v>2417110</v>
      </c>
      <c r="E13" s="14">
        <v>2610</v>
      </c>
      <c r="F13" s="15">
        <v>2200</v>
      </c>
      <c r="G13" s="15" t="s">
        <v>16</v>
      </c>
      <c r="H13" s="15">
        <v>2200</v>
      </c>
      <c r="I13" s="15" t="s">
        <v>16</v>
      </c>
      <c r="J13" s="15" t="s">
        <v>16</v>
      </c>
      <c r="K13" s="15" t="s">
        <v>16</v>
      </c>
      <c r="L13" s="15" t="s">
        <v>16</v>
      </c>
      <c r="M13" s="15" t="s">
        <v>16</v>
      </c>
      <c r="N13" s="16">
        <f>H13</f>
        <v>2200</v>
      </c>
    </row>
    <row r="14" spans="1:14" ht="131.25" x14ac:dyDescent="0.25">
      <c r="A14" s="12">
        <v>4</v>
      </c>
      <c r="B14" s="17" t="s">
        <v>41</v>
      </c>
      <c r="C14" s="30" t="s">
        <v>40</v>
      </c>
      <c r="D14" s="14">
        <v>2417110</v>
      </c>
      <c r="E14" s="14">
        <v>2610</v>
      </c>
      <c r="F14" s="15">
        <v>1400</v>
      </c>
      <c r="G14" s="15" t="s">
        <v>16</v>
      </c>
      <c r="H14" s="15">
        <v>1400</v>
      </c>
      <c r="I14" s="15" t="s">
        <v>16</v>
      </c>
      <c r="J14" s="15" t="s">
        <v>16</v>
      </c>
      <c r="K14" s="15" t="s">
        <v>16</v>
      </c>
      <c r="L14" s="15" t="s">
        <v>16</v>
      </c>
      <c r="M14" s="15" t="s">
        <v>16</v>
      </c>
      <c r="N14" s="16">
        <f>H14</f>
        <v>1400</v>
      </c>
    </row>
    <row r="15" spans="1:14" ht="38.1" customHeight="1" x14ac:dyDescent="0.25">
      <c r="A15" s="70">
        <v>5</v>
      </c>
      <c r="B15" s="64" t="s">
        <v>30</v>
      </c>
      <c r="C15" s="29" t="s">
        <v>31</v>
      </c>
      <c r="D15" s="67">
        <v>2417110</v>
      </c>
      <c r="E15" s="14">
        <v>2210</v>
      </c>
      <c r="F15" s="15">
        <v>130</v>
      </c>
      <c r="G15" s="15">
        <v>130</v>
      </c>
      <c r="H15" s="15" t="s">
        <v>16</v>
      </c>
      <c r="I15" s="15" t="s">
        <v>16</v>
      </c>
      <c r="J15" s="15" t="s">
        <v>16</v>
      </c>
      <c r="K15" s="15" t="s">
        <v>16</v>
      </c>
      <c r="L15" s="15" t="s">
        <v>16</v>
      </c>
      <c r="M15" s="15" t="s">
        <v>16</v>
      </c>
      <c r="N15" s="22">
        <f>G15</f>
        <v>130</v>
      </c>
    </row>
    <row r="16" spans="1:14" ht="30" customHeight="1" x14ac:dyDescent="0.25">
      <c r="A16" s="71"/>
      <c r="B16" s="65"/>
      <c r="C16" s="29" t="s">
        <v>32</v>
      </c>
      <c r="D16" s="68"/>
      <c r="E16" s="14">
        <v>2240</v>
      </c>
      <c r="F16" s="15">
        <v>448.5</v>
      </c>
      <c r="G16" s="15">
        <v>448.5</v>
      </c>
      <c r="H16" s="15" t="s">
        <v>16</v>
      </c>
      <c r="I16" s="15" t="s">
        <v>16</v>
      </c>
      <c r="J16" s="15" t="s">
        <v>16</v>
      </c>
      <c r="K16" s="15" t="s">
        <v>16</v>
      </c>
      <c r="L16" s="15" t="s">
        <v>16</v>
      </c>
      <c r="M16" s="15" t="s">
        <v>16</v>
      </c>
      <c r="N16" s="22">
        <f>G16</f>
        <v>448.5</v>
      </c>
    </row>
    <row r="17" spans="1:14" ht="30" customHeight="1" x14ac:dyDescent="0.25">
      <c r="A17" s="71"/>
      <c r="B17" s="65"/>
      <c r="C17" s="29" t="s">
        <v>33</v>
      </c>
      <c r="D17" s="69"/>
      <c r="E17" s="14">
        <v>2250</v>
      </c>
      <c r="F17" s="15">
        <v>21.5</v>
      </c>
      <c r="G17" s="15">
        <v>21.5</v>
      </c>
      <c r="H17" s="15" t="s">
        <v>16</v>
      </c>
      <c r="I17" s="15" t="s">
        <v>16</v>
      </c>
      <c r="J17" s="15" t="s">
        <v>16</v>
      </c>
      <c r="K17" s="15" t="s">
        <v>16</v>
      </c>
      <c r="L17" s="15" t="s">
        <v>16</v>
      </c>
      <c r="M17" s="15" t="s">
        <v>16</v>
      </c>
      <c r="N17" s="22">
        <f>G17</f>
        <v>21.5</v>
      </c>
    </row>
    <row r="18" spans="1:14" ht="30" customHeight="1" x14ac:dyDescent="0.25">
      <c r="A18" s="72"/>
      <c r="B18" s="66"/>
      <c r="C18" s="21" t="s">
        <v>9</v>
      </c>
      <c r="D18" s="14" t="s">
        <v>16</v>
      </c>
      <c r="E18" s="14" t="s">
        <v>16</v>
      </c>
      <c r="F18" s="22">
        <f>SUM(F15:F17)</f>
        <v>600</v>
      </c>
      <c r="G18" s="22">
        <f>SUM(G15:G17)</f>
        <v>600</v>
      </c>
      <c r="H18" s="15" t="s">
        <v>16</v>
      </c>
      <c r="I18" s="15" t="s">
        <v>16</v>
      </c>
      <c r="J18" s="15" t="s">
        <v>16</v>
      </c>
      <c r="K18" s="15" t="s">
        <v>16</v>
      </c>
      <c r="L18" s="15" t="s">
        <v>16</v>
      </c>
      <c r="M18" s="15" t="s">
        <v>16</v>
      </c>
      <c r="N18" s="16">
        <f>SUM(N15:N17)</f>
        <v>600</v>
      </c>
    </row>
    <row r="19" spans="1:14" ht="30" customHeight="1" x14ac:dyDescent="0.25">
      <c r="A19" s="62" t="s">
        <v>9</v>
      </c>
      <c r="B19" s="62"/>
      <c r="C19" s="62"/>
      <c r="D19" s="18">
        <v>2417110</v>
      </c>
      <c r="E19" s="18" t="s">
        <v>16</v>
      </c>
      <c r="F19" s="19">
        <f>SUM(F11:F14,F18)</f>
        <v>6500</v>
      </c>
      <c r="G19" s="19">
        <f>G18</f>
        <v>600</v>
      </c>
      <c r="H19" s="19"/>
      <c r="I19" s="19"/>
      <c r="J19" s="19"/>
      <c r="K19" s="19"/>
      <c r="L19" s="19"/>
      <c r="M19" s="19"/>
      <c r="N19" s="20">
        <f>SUM(N11:N14,N18)</f>
        <v>6500</v>
      </c>
    </row>
    <row r="20" spans="1:14" ht="60" customHeight="1" x14ac:dyDescent="0.25">
      <c r="A20" s="6"/>
      <c r="B20" s="7"/>
      <c r="C20" s="7"/>
      <c r="D20" s="8"/>
      <c r="E20" s="23">
        <v>2</v>
      </c>
      <c r="F20" s="8"/>
      <c r="G20" s="8"/>
      <c r="H20" s="8"/>
      <c r="I20" s="8"/>
      <c r="J20" s="8"/>
      <c r="K20" s="63" t="s">
        <v>15</v>
      </c>
      <c r="L20" s="63"/>
      <c r="M20" s="63"/>
      <c r="N20" s="63"/>
    </row>
    <row r="21" spans="1:14" ht="56.25" x14ac:dyDescent="0.25">
      <c r="A21" s="31">
        <v>6</v>
      </c>
      <c r="B21" s="17" t="s">
        <v>19</v>
      </c>
      <c r="C21" s="29" t="s">
        <v>20</v>
      </c>
      <c r="D21" s="14">
        <v>2419770</v>
      </c>
      <c r="E21" s="14">
        <v>2620</v>
      </c>
      <c r="F21" s="16" t="s">
        <v>16</v>
      </c>
      <c r="G21" s="15" t="s">
        <v>16</v>
      </c>
      <c r="H21" s="16" t="s">
        <v>16</v>
      </c>
      <c r="I21" s="16">
        <v>3000</v>
      </c>
      <c r="J21" s="16">
        <v>3000</v>
      </c>
      <c r="K21" s="16" t="s">
        <v>16</v>
      </c>
      <c r="L21" s="15" t="s">
        <v>16</v>
      </c>
      <c r="M21" s="15" t="s">
        <v>16</v>
      </c>
      <c r="N21" s="16">
        <f>I21</f>
        <v>3000</v>
      </c>
    </row>
    <row r="22" spans="1:14" ht="56.25" x14ac:dyDescent="0.25">
      <c r="A22" s="31">
        <v>7</v>
      </c>
      <c r="B22" s="17" t="s">
        <v>34</v>
      </c>
      <c r="C22" s="29" t="s">
        <v>35</v>
      </c>
      <c r="D22" s="14">
        <v>2419770</v>
      </c>
      <c r="E22" s="14">
        <v>2620</v>
      </c>
      <c r="F22" s="16" t="s">
        <v>16</v>
      </c>
      <c r="G22" s="15" t="s">
        <v>16</v>
      </c>
      <c r="H22" s="16" t="s">
        <v>16</v>
      </c>
      <c r="I22" s="16">
        <v>1225</v>
      </c>
      <c r="J22" s="16">
        <v>1225</v>
      </c>
      <c r="K22" s="16" t="s">
        <v>16</v>
      </c>
      <c r="L22" s="15" t="s">
        <v>16</v>
      </c>
      <c r="M22" s="15" t="s">
        <v>16</v>
      </c>
      <c r="N22" s="16">
        <f>I22</f>
        <v>1225</v>
      </c>
    </row>
    <row r="23" spans="1:14" ht="30" customHeight="1" x14ac:dyDescent="0.25">
      <c r="A23" s="62" t="s">
        <v>9</v>
      </c>
      <c r="B23" s="62"/>
      <c r="C23" s="62"/>
      <c r="D23" s="18">
        <v>2419770</v>
      </c>
      <c r="E23" s="18" t="s">
        <v>16</v>
      </c>
      <c r="F23" s="19" t="s">
        <v>16</v>
      </c>
      <c r="G23" s="19" t="s">
        <v>16</v>
      </c>
      <c r="H23" s="19" t="s">
        <v>16</v>
      </c>
      <c r="I23" s="19">
        <f>SUM(I21:I22)</f>
        <v>4225</v>
      </c>
      <c r="J23" s="19">
        <f>SUM(J21:J22)</f>
        <v>4225</v>
      </c>
      <c r="K23" s="19" t="s">
        <v>16</v>
      </c>
      <c r="L23" s="19" t="s">
        <v>16</v>
      </c>
      <c r="M23" s="19" t="s">
        <v>16</v>
      </c>
      <c r="N23" s="20">
        <f>N21+N22</f>
        <v>4225</v>
      </c>
    </row>
    <row r="24" spans="1:14" ht="93.75" x14ac:dyDescent="0.25">
      <c r="A24" s="36">
        <v>8</v>
      </c>
      <c r="B24" s="35" t="s">
        <v>14</v>
      </c>
      <c r="C24" s="33" t="s">
        <v>37</v>
      </c>
      <c r="D24" s="34">
        <v>2418861</v>
      </c>
      <c r="E24" s="13">
        <v>4112</v>
      </c>
      <c r="F24" s="9" t="s">
        <v>16</v>
      </c>
      <c r="G24" s="9" t="s">
        <v>16</v>
      </c>
      <c r="H24" s="9" t="s">
        <v>16</v>
      </c>
      <c r="I24" s="9" t="s">
        <v>16</v>
      </c>
      <c r="J24" s="9" t="s">
        <v>16</v>
      </c>
      <c r="K24" s="9" t="s">
        <v>16</v>
      </c>
      <c r="L24" s="9" t="s">
        <v>16</v>
      </c>
      <c r="M24" s="9">
        <v>10000</v>
      </c>
      <c r="N24" s="9">
        <v>10000</v>
      </c>
    </row>
    <row r="25" spans="1:14" ht="30" customHeight="1" x14ac:dyDescent="0.25">
      <c r="A25" s="62" t="s">
        <v>9</v>
      </c>
      <c r="B25" s="62"/>
      <c r="C25" s="62"/>
      <c r="D25" s="18">
        <v>2418861</v>
      </c>
      <c r="E25" s="18" t="s">
        <v>16</v>
      </c>
      <c r="F25" s="19" t="s">
        <v>16</v>
      </c>
      <c r="G25" s="19" t="s">
        <v>16</v>
      </c>
      <c r="H25" s="19" t="s">
        <v>16</v>
      </c>
      <c r="I25" s="19" t="s">
        <v>16</v>
      </c>
      <c r="J25" s="19" t="s">
        <v>16</v>
      </c>
      <c r="K25" s="19" t="s">
        <v>16</v>
      </c>
      <c r="L25" s="19" t="s">
        <v>16</v>
      </c>
      <c r="M25" s="19">
        <f>SUM(M24:M24)</f>
        <v>10000</v>
      </c>
      <c r="N25" s="20">
        <f>SUM(N24:N24)</f>
        <v>10000</v>
      </c>
    </row>
    <row r="26" spans="1:14" ht="30" customHeight="1" x14ac:dyDescent="0.25">
      <c r="A26" s="56" t="s">
        <v>17</v>
      </c>
      <c r="B26" s="57"/>
      <c r="C26" s="57"/>
      <c r="D26" s="57"/>
      <c r="E26" s="58"/>
      <c r="F26" s="10"/>
      <c r="G26" s="10"/>
      <c r="H26" s="10"/>
      <c r="I26" s="10"/>
      <c r="J26" s="10"/>
      <c r="K26" s="10"/>
      <c r="L26" s="10"/>
      <c r="M26" s="10"/>
      <c r="N26" s="10">
        <f>N19+N23+N25</f>
        <v>20725</v>
      </c>
    </row>
    <row r="27" spans="1:14" ht="23.25" customHeight="1" x14ac:dyDescent="0.25">
      <c r="D27" s="24"/>
      <c r="E27" s="24"/>
      <c r="F27" s="24"/>
      <c r="G27" s="24"/>
      <c r="H27" s="24"/>
      <c r="I27" s="24"/>
    </row>
    <row r="28" spans="1:14" ht="30.75" customHeight="1" x14ac:dyDescent="0.25"/>
    <row r="29" spans="1:14" ht="30" hidden="1" customHeight="1" x14ac:dyDescent="0.25">
      <c r="B29" s="25"/>
      <c r="D29" s="8"/>
      <c r="E29" s="8"/>
      <c r="F29" s="8"/>
      <c r="G29" s="8"/>
      <c r="H29" s="8"/>
      <c r="I29" s="8"/>
    </row>
    <row r="30" spans="1:14" ht="30" hidden="1" customHeight="1" x14ac:dyDescent="0.25">
      <c r="B30" s="73"/>
      <c r="C30" s="73"/>
      <c r="D30" s="8"/>
      <c r="E30" s="8"/>
      <c r="F30" s="8"/>
      <c r="G30" s="8"/>
      <c r="H30" s="8"/>
      <c r="I30" s="8"/>
      <c r="J30" s="73"/>
      <c r="K30" s="73"/>
    </row>
    <row r="31" spans="1:14" ht="30" hidden="1" customHeight="1" x14ac:dyDescent="0.35">
      <c r="B31" s="49"/>
      <c r="C31" s="49"/>
      <c r="D31" s="8"/>
      <c r="E31" s="8"/>
      <c r="F31" s="8"/>
      <c r="G31" s="8"/>
      <c r="H31" s="8"/>
      <c r="I31" s="8"/>
      <c r="J31" s="50"/>
      <c r="K31" s="51"/>
    </row>
    <row r="34" spans="3:3" ht="23.25" x14ac:dyDescent="0.35">
      <c r="C34" s="26"/>
    </row>
    <row r="37" spans="3:3" ht="56.25" customHeight="1" x14ac:dyDescent="0.25"/>
  </sheetData>
  <mergeCells count="26">
    <mergeCell ref="J30:K30"/>
    <mergeCell ref="B31:C31"/>
    <mergeCell ref="J31:K31"/>
    <mergeCell ref="M7:N7"/>
    <mergeCell ref="I8:L8"/>
    <mergeCell ref="F8:H8"/>
    <mergeCell ref="N8:N9"/>
    <mergeCell ref="A26:E26"/>
    <mergeCell ref="A10:N10"/>
    <mergeCell ref="A25:C25"/>
    <mergeCell ref="A23:C23"/>
    <mergeCell ref="K20:N20"/>
    <mergeCell ref="B15:B18"/>
    <mergeCell ref="D15:D17"/>
    <mergeCell ref="A15:A18"/>
    <mergeCell ref="A19:C19"/>
    <mergeCell ref="B30:C30"/>
    <mergeCell ref="K1:N1"/>
    <mergeCell ref="K2:N2"/>
    <mergeCell ref="K3:N3"/>
    <mergeCell ref="A6:N6"/>
    <mergeCell ref="A8:A9"/>
    <mergeCell ref="B8:B9"/>
    <mergeCell ref="C8:C9"/>
    <mergeCell ref="D8:D9"/>
    <mergeCell ref="E8:E9"/>
  </mergeCells>
  <pageMargins left="0.31496062992125984" right="0.31496062992125984" top="0.35433070866141736" bottom="0.35433070866141736" header="0.31496062992125984" footer="0.31496062992125984"/>
  <pageSetup paperSize="9" scale="57" orientation="landscape" r:id="rId1"/>
  <rowBreaks count="2" manualBreakCount="2">
    <brk id="19" max="13" man="1"/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2022-01-26T09:11:15Z</dcterms:modified>
</cp:coreProperties>
</file>